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1799.92" sheetId="2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<sst xmlns="http://schemas.openxmlformats.org/spreadsheetml/2006/main" count="159" uniqueCount="39">
  <si>
    <t>汉阳1889项目房屋承租使用权招租清单</t>
  </si>
  <si>
    <t>标的序号</t>
  </si>
  <si>
    <t>标的名称</t>
  </si>
  <si>
    <t>所属楼层</t>
  </si>
  <si>
    <t>标的现状</t>
  </si>
  <si>
    <t>标的结构</t>
  </si>
  <si>
    <t>房屋用途</t>
  </si>
  <si>
    <r>
      <rPr>
        <sz val="10"/>
        <rFont val="宋体"/>
        <charset val="134"/>
        <scheme val="minor"/>
      </rPr>
      <t>建筑面积（</t>
    </r>
    <r>
      <rPr>
        <sz val="10"/>
        <rFont val="SimSun"/>
        <charset val="134"/>
      </rPr>
      <t>㎡</t>
    </r>
    <r>
      <rPr>
        <sz val="10"/>
        <rFont val="宋体"/>
        <charset val="134"/>
        <scheme val="minor"/>
      </rPr>
      <t>）</t>
    </r>
  </si>
  <si>
    <t>租赁期限</t>
  </si>
  <si>
    <t>租赁价格（元/月/平方米）</t>
  </si>
  <si>
    <t>租赁价格（元/月）</t>
  </si>
  <si>
    <r>
      <rPr>
        <sz val="10"/>
        <rFont val="宋体"/>
        <charset val="134"/>
        <scheme val="minor"/>
      </rPr>
      <t>物业管理费(</t>
    </r>
    <r>
      <rPr>
        <sz val="10"/>
        <rFont val="宋体"/>
        <charset val="134"/>
        <scheme val="minor"/>
      </rPr>
      <t>4</t>
    </r>
    <r>
      <rPr>
        <sz val="10"/>
        <rFont val="宋体"/>
        <charset val="134"/>
        <scheme val="minor"/>
      </rPr>
      <t>元/</t>
    </r>
    <r>
      <rPr>
        <sz val="10"/>
        <rFont val="SimSun"/>
        <charset val="134"/>
      </rPr>
      <t>㎡</t>
    </r>
    <r>
      <rPr>
        <sz val="10"/>
        <rFont val="宋体"/>
        <charset val="134"/>
        <scheme val="minor"/>
      </rPr>
      <t>/月)</t>
    </r>
  </si>
  <si>
    <t>竞租保证金</t>
  </si>
  <si>
    <t>租金缴纳方式</t>
  </si>
  <si>
    <t>备注</t>
  </si>
  <si>
    <t>1栋商9</t>
  </si>
  <si>
    <t>一层</t>
  </si>
  <si>
    <t>毛坯</t>
  </si>
  <si>
    <t>钢混框架</t>
  </si>
  <si>
    <t>商业</t>
  </si>
  <si>
    <t>5年</t>
  </si>
  <si>
    <t>按季</t>
  </si>
  <si>
    <t>1栋商10</t>
  </si>
  <si>
    <t>2栋商1</t>
  </si>
  <si>
    <t>二层</t>
  </si>
  <si>
    <t>2栋商2</t>
  </si>
  <si>
    <t>2栋商3</t>
  </si>
  <si>
    <t>2栋商4</t>
  </si>
  <si>
    <t>2栋商8</t>
  </si>
  <si>
    <t>3栋商1</t>
  </si>
  <si>
    <t>3栋商2</t>
  </si>
  <si>
    <t>3栋商3</t>
  </si>
  <si>
    <t>5栋商16</t>
  </si>
  <si>
    <t>5栋商17</t>
  </si>
  <si>
    <t>5栋商18</t>
  </si>
  <si>
    <t>5栋商1</t>
  </si>
  <si>
    <t>5栋商2</t>
  </si>
  <si>
    <t>合计</t>
  </si>
  <si>
    <t>/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</si>
</sst>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4"/>
      <name val="黑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  <xf numFmtId="0" fontId="24" fillId="0" borderId="0"/>
  </cellStyleXfs>
  <cellXfs count="1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50" applyFont="1" applyFill="1" applyBorder="1" applyAlignment="1">
      <alignment horizontal="center" vertical="center" wrapText="1"/>
    </xf>
    <xf numFmtId="0" fontId="4" fillId="0" borderId="2" xfId="5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  <protection locked="0"/>
    </xf>
    <xf numFmtId="176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2" xfId="49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_评估空白套表1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O24"/>
  <sheetViews>
    <sheetView tabSelected="1" topLeftCell="A22" workbookViewId="0">
      <selection activeCell="M24" sqref="M24"/>
    </sheetView>
  </sheetViews>
  <sheetFormatPr defaultColWidth="9" defaultRowHeight="13.5"/>
  <cols>
    <col min="1" max="1" width="2.875" customWidth="1"/>
    <col min="2" max="2" width="4.375" customWidth="1"/>
    <col min="4" max="4" width="7.25" customWidth="1"/>
    <col min="5" max="5" width="8.25" customWidth="1"/>
    <col min="6" max="6" width="8.625" customWidth="1"/>
    <col min="7" max="7" width="7.875" customWidth="1"/>
    <col min="8" max="8" width="9.875" customWidth="1"/>
    <col min="9" max="9" width="8.25" customWidth="1"/>
    <col min="10" max="10" width="10.375" style="3" customWidth="1"/>
    <col min="11" max="11" width="11.25" style="3" customWidth="1"/>
    <col min="12" max="12" width="13" style="4" customWidth="1"/>
    <col min="13" max="14" width="10.25" customWidth="1"/>
  </cols>
  <sheetData>
    <row r="2" s="1" customFormat="1" ht="52.5" customHeight="1" spans="2:15">
      <c r="B2" s="5" t="s">
        <v>0</v>
      </c>
      <c r="C2" s="5"/>
      <c r="D2" s="5"/>
      <c r="E2" s="5"/>
      <c r="F2" s="5"/>
      <c r="G2" s="5"/>
      <c r="H2" s="5"/>
      <c r="I2" s="5"/>
      <c r="J2" s="5"/>
      <c r="K2" s="5"/>
      <c r="L2" s="11"/>
      <c r="M2" s="5"/>
      <c r="N2" s="5"/>
      <c r="O2" s="5"/>
    </row>
    <row r="3" s="2" customFormat="1" ht="36" customHeight="1" spans="2:15"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6" t="s">
        <v>7</v>
      </c>
      <c r="I3" s="6" t="s">
        <v>8</v>
      </c>
      <c r="J3" s="12" t="s">
        <v>9</v>
      </c>
      <c r="K3" s="12" t="s">
        <v>10</v>
      </c>
      <c r="L3" s="13" t="s">
        <v>11</v>
      </c>
      <c r="M3" s="6" t="s">
        <v>12</v>
      </c>
      <c r="N3" s="6" t="s">
        <v>13</v>
      </c>
      <c r="O3" s="14" t="s">
        <v>14</v>
      </c>
    </row>
    <row r="4" s="2" customFormat="1" ht="54" customHeight="1" spans="2:15">
      <c r="B4" s="6">
        <v>1</v>
      </c>
      <c r="C4" s="7" t="s">
        <v>15</v>
      </c>
      <c r="D4" s="6" t="s">
        <v>16</v>
      </c>
      <c r="E4" s="6" t="s">
        <v>17</v>
      </c>
      <c r="F4" s="6" t="s">
        <v>18</v>
      </c>
      <c r="G4" s="6" t="s">
        <v>19</v>
      </c>
      <c r="H4" s="8">
        <v>98.015</v>
      </c>
      <c r="I4" s="6" t="s">
        <v>20</v>
      </c>
      <c r="J4" s="15">
        <v>35</v>
      </c>
      <c r="K4" s="15">
        <f>J4*H4</f>
        <v>3430.525</v>
      </c>
      <c r="L4" s="13">
        <f>H4*4</f>
        <v>392.06</v>
      </c>
      <c r="M4" s="6">
        <v>2000</v>
      </c>
      <c r="N4" s="6" t="s">
        <v>21</v>
      </c>
      <c r="O4" s="6"/>
    </row>
    <row r="5" s="3" customFormat="1" ht="53.1" customHeight="1" spans="2:15">
      <c r="B5" s="6">
        <v>2</v>
      </c>
      <c r="C5" s="7" t="s">
        <v>22</v>
      </c>
      <c r="D5" s="6" t="s">
        <v>16</v>
      </c>
      <c r="E5" s="6" t="s">
        <v>17</v>
      </c>
      <c r="F5" s="6" t="s">
        <v>18</v>
      </c>
      <c r="G5" s="6" t="s">
        <v>19</v>
      </c>
      <c r="H5" s="8">
        <v>111.925</v>
      </c>
      <c r="I5" s="6" t="s">
        <v>20</v>
      </c>
      <c r="J5" s="15">
        <v>35</v>
      </c>
      <c r="K5" s="15">
        <f t="shared" ref="K5:K21" si="0">J5*H5</f>
        <v>3917.375</v>
      </c>
      <c r="L5" s="13">
        <f t="shared" ref="L5:L23" si="1">H5*4</f>
        <v>447.7</v>
      </c>
      <c r="M5" s="6">
        <v>2000</v>
      </c>
      <c r="N5" s="6" t="s">
        <v>21</v>
      </c>
      <c r="O5" s="16"/>
    </row>
    <row r="6" s="3" customFormat="1" ht="42.95" customHeight="1" spans="2:15">
      <c r="B6" s="6">
        <v>3</v>
      </c>
      <c r="C6" s="7" t="s">
        <v>23</v>
      </c>
      <c r="D6" s="6" t="s">
        <v>16</v>
      </c>
      <c r="E6" s="6" t="s">
        <v>17</v>
      </c>
      <c r="F6" s="6" t="s">
        <v>18</v>
      </c>
      <c r="G6" s="6" t="s">
        <v>19</v>
      </c>
      <c r="H6" s="8">
        <v>82.465</v>
      </c>
      <c r="I6" s="6" t="s">
        <v>20</v>
      </c>
      <c r="J6" s="15">
        <v>40</v>
      </c>
      <c r="K6" s="15">
        <f t="shared" si="0"/>
        <v>3298.6</v>
      </c>
      <c r="L6" s="13">
        <f t="shared" si="1"/>
        <v>329.86</v>
      </c>
      <c r="M6" s="6">
        <v>2000</v>
      </c>
      <c r="N6" s="6" t="s">
        <v>21</v>
      </c>
      <c r="O6" s="16"/>
    </row>
    <row r="7" s="2" customFormat="1" ht="54" customHeight="1" spans="2:15">
      <c r="B7" s="6">
        <v>4</v>
      </c>
      <c r="C7" s="7" t="s">
        <v>23</v>
      </c>
      <c r="D7" s="6" t="s">
        <v>24</v>
      </c>
      <c r="E7" s="6" t="s">
        <v>17</v>
      </c>
      <c r="F7" s="6" t="s">
        <v>18</v>
      </c>
      <c r="G7" s="6" t="s">
        <v>19</v>
      </c>
      <c r="H7" s="8">
        <v>82.465</v>
      </c>
      <c r="I7" s="6" t="s">
        <v>20</v>
      </c>
      <c r="J7" s="15">
        <v>20</v>
      </c>
      <c r="K7" s="15">
        <f t="shared" si="0"/>
        <v>1649.3</v>
      </c>
      <c r="L7" s="13">
        <f t="shared" si="1"/>
        <v>329.86</v>
      </c>
      <c r="M7" s="6">
        <v>2000</v>
      </c>
      <c r="N7" s="6" t="s">
        <v>21</v>
      </c>
      <c r="O7" s="6"/>
    </row>
    <row r="8" s="3" customFormat="1" ht="53.1" customHeight="1" spans="2:15">
      <c r="B8" s="6">
        <v>5</v>
      </c>
      <c r="C8" s="7" t="s">
        <v>25</v>
      </c>
      <c r="D8" s="6" t="s">
        <v>16</v>
      </c>
      <c r="E8" s="6" t="s">
        <v>17</v>
      </c>
      <c r="F8" s="6" t="s">
        <v>18</v>
      </c>
      <c r="G8" s="6" t="s">
        <v>19</v>
      </c>
      <c r="H8" s="8">
        <v>56.765</v>
      </c>
      <c r="I8" s="6" t="s">
        <v>20</v>
      </c>
      <c r="J8" s="15">
        <v>40</v>
      </c>
      <c r="K8" s="15">
        <f t="shared" si="0"/>
        <v>2270.6</v>
      </c>
      <c r="L8" s="13">
        <f t="shared" si="1"/>
        <v>227.06</v>
      </c>
      <c r="M8" s="6">
        <v>2000</v>
      </c>
      <c r="N8" s="6" t="s">
        <v>21</v>
      </c>
      <c r="O8" s="16"/>
    </row>
    <row r="9" s="3" customFormat="1" ht="42.95" customHeight="1" spans="2:15">
      <c r="B9" s="6">
        <v>6</v>
      </c>
      <c r="C9" s="7" t="s">
        <v>26</v>
      </c>
      <c r="D9" s="6" t="s">
        <v>16</v>
      </c>
      <c r="E9" s="6" t="s">
        <v>17</v>
      </c>
      <c r="F9" s="6" t="s">
        <v>18</v>
      </c>
      <c r="G9" s="6" t="s">
        <v>19</v>
      </c>
      <c r="H9" s="8">
        <v>71.435</v>
      </c>
      <c r="I9" s="6" t="s">
        <v>20</v>
      </c>
      <c r="J9" s="15">
        <v>40</v>
      </c>
      <c r="K9" s="15">
        <f t="shared" si="0"/>
        <v>2857.4</v>
      </c>
      <c r="L9" s="13">
        <f t="shared" si="1"/>
        <v>285.74</v>
      </c>
      <c r="M9" s="6">
        <v>2000</v>
      </c>
      <c r="N9" s="6" t="s">
        <v>21</v>
      </c>
      <c r="O9" s="16"/>
    </row>
    <row r="10" s="3" customFormat="1" ht="54" customHeight="1" spans="2:15">
      <c r="B10" s="6">
        <v>7</v>
      </c>
      <c r="C10" s="7" t="s">
        <v>27</v>
      </c>
      <c r="D10" s="6" t="s">
        <v>16</v>
      </c>
      <c r="E10" s="6" t="s">
        <v>17</v>
      </c>
      <c r="F10" s="6" t="s">
        <v>18</v>
      </c>
      <c r="G10" s="6" t="s">
        <v>19</v>
      </c>
      <c r="H10" s="8">
        <v>63.975</v>
      </c>
      <c r="I10" s="6" t="s">
        <v>20</v>
      </c>
      <c r="J10" s="15">
        <v>40</v>
      </c>
      <c r="K10" s="15">
        <f t="shared" si="0"/>
        <v>2559</v>
      </c>
      <c r="L10" s="13">
        <f t="shared" si="1"/>
        <v>255.9</v>
      </c>
      <c r="M10" s="6">
        <v>2000</v>
      </c>
      <c r="N10" s="6" t="s">
        <v>21</v>
      </c>
      <c r="O10" s="16"/>
    </row>
    <row r="11" s="3" customFormat="1" ht="50.1" customHeight="1" spans="2:15">
      <c r="B11" s="6">
        <v>8</v>
      </c>
      <c r="C11" s="7" t="s">
        <v>28</v>
      </c>
      <c r="D11" s="6" t="s">
        <v>16</v>
      </c>
      <c r="E11" s="9" t="s">
        <v>17</v>
      </c>
      <c r="F11" s="6" t="s">
        <v>18</v>
      </c>
      <c r="G11" s="9" t="s">
        <v>19</v>
      </c>
      <c r="H11" s="8">
        <v>139.07</v>
      </c>
      <c r="I11" s="6" t="s">
        <v>20</v>
      </c>
      <c r="J11" s="15">
        <v>40</v>
      </c>
      <c r="K11" s="15">
        <f t="shared" si="0"/>
        <v>5562.8</v>
      </c>
      <c r="L11" s="13">
        <f t="shared" si="1"/>
        <v>556.28</v>
      </c>
      <c r="M11" s="6">
        <v>2000</v>
      </c>
      <c r="N11" s="6" t="s">
        <v>21</v>
      </c>
      <c r="O11" s="17"/>
    </row>
    <row r="12" s="2" customFormat="1" ht="54" customHeight="1" spans="2:15">
      <c r="B12" s="6">
        <v>9</v>
      </c>
      <c r="C12" s="7" t="s">
        <v>28</v>
      </c>
      <c r="D12" s="6" t="s">
        <v>24</v>
      </c>
      <c r="E12" s="6" t="s">
        <v>17</v>
      </c>
      <c r="F12" s="6" t="s">
        <v>18</v>
      </c>
      <c r="G12" s="6" t="s">
        <v>19</v>
      </c>
      <c r="H12" s="8">
        <v>139.07</v>
      </c>
      <c r="I12" s="6" t="s">
        <v>20</v>
      </c>
      <c r="J12" s="15">
        <v>20</v>
      </c>
      <c r="K12" s="15">
        <f t="shared" si="0"/>
        <v>2781.4</v>
      </c>
      <c r="L12" s="13">
        <f t="shared" si="1"/>
        <v>556.28</v>
      </c>
      <c r="M12" s="6">
        <v>2000</v>
      </c>
      <c r="N12" s="6" t="s">
        <v>21</v>
      </c>
      <c r="O12" s="6"/>
    </row>
    <row r="13" s="3" customFormat="1" ht="53.1" customHeight="1" spans="2:15">
      <c r="B13" s="6">
        <v>10</v>
      </c>
      <c r="C13" s="7" t="s">
        <v>29</v>
      </c>
      <c r="D13" s="6" t="s">
        <v>16</v>
      </c>
      <c r="E13" s="6" t="s">
        <v>17</v>
      </c>
      <c r="F13" s="6" t="s">
        <v>18</v>
      </c>
      <c r="G13" s="6" t="s">
        <v>19</v>
      </c>
      <c r="H13" s="8">
        <v>151.865</v>
      </c>
      <c r="I13" s="6" t="s">
        <v>20</v>
      </c>
      <c r="J13" s="15">
        <v>40</v>
      </c>
      <c r="K13" s="15">
        <f t="shared" si="0"/>
        <v>6074.6</v>
      </c>
      <c r="L13" s="13">
        <f t="shared" si="1"/>
        <v>607.46</v>
      </c>
      <c r="M13" s="6">
        <v>2000</v>
      </c>
      <c r="N13" s="6" t="s">
        <v>21</v>
      </c>
      <c r="O13" s="16"/>
    </row>
    <row r="14" s="3" customFormat="1" ht="42.95" customHeight="1" spans="2:15">
      <c r="B14" s="6">
        <v>11</v>
      </c>
      <c r="C14" s="7" t="s">
        <v>30</v>
      </c>
      <c r="D14" s="6" t="s">
        <v>16</v>
      </c>
      <c r="E14" s="6" t="s">
        <v>17</v>
      </c>
      <c r="F14" s="6" t="s">
        <v>18</v>
      </c>
      <c r="G14" s="6" t="s">
        <v>19</v>
      </c>
      <c r="H14" s="8">
        <v>138.69</v>
      </c>
      <c r="I14" s="6" t="s">
        <v>20</v>
      </c>
      <c r="J14" s="15">
        <v>40</v>
      </c>
      <c r="K14" s="15">
        <f t="shared" si="0"/>
        <v>5547.6</v>
      </c>
      <c r="L14" s="13">
        <f t="shared" si="1"/>
        <v>554.76</v>
      </c>
      <c r="M14" s="6">
        <v>2000</v>
      </c>
      <c r="N14" s="6" t="s">
        <v>21</v>
      </c>
      <c r="O14" s="16"/>
    </row>
    <row r="15" s="3" customFormat="1" ht="54" customHeight="1" spans="2:15">
      <c r="B15" s="6">
        <v>12</v>
      </c>
      <c r="C15" s="7" t="s">
        <v>30</v>
      </c>
      <c r="D15" s="6" t="s">
        <v>24</v>
      </c>
      <c r="E15" s="6" t="s">
        <v>17</v>
      </c>
      <c r="F15" s="6" t="s">
        <v>18</v>
      </c>
      <c r="G15" s="6" t="s">
        <v>19</v>
      </c>
      <c r="H15" s="8">
        <v>138.69</v>
      </c>
      <c r="I15" s="6" t="s">
        <v>20</v>
      </c>
      <c r="J15" s="15">
        <v>20</v>
      </c>
      <c r="K15" s="15">
        <f t="shared" si="0"/>
        <v>2773.8</v>
      </c>
      <c r="L15" s="13">
        <f t="shared" si="1"/>
        <v>554.76</v>
      </c>
      <c r="M15" s="6">
        <v>2000</v>
      </c>
      <c r="N15" s="6" t="s">
        <v>21</v>
      </c>
      <c r="O15" s="16"/>
    </row>
    <row r="16" s="3" customFormat="1" ht="50.1" customHeight="1" spans="2:15">
      <c r="B16" s="6">
        <v>13</v>
      </c>
      <c r="C16" s="7" t="s">
        <v>31</v>
      </c>
      <c r="D16" s="6" t="s">
        <v>16</v>
      </c>
      <c r="E16" s="9" t="s">
        <v>17</v>
      </c>
      <c r="F16" s="6" t="s">
        <v>18</v>
      </c>
      <c r="G16" s="9" t="s">
        <v>19</v>
      </c>
      <c r="H16" s="8">
        <v>95.86</v>
      </c>
      <c r="I16" s="6" t="s">
        <v>20</v>
      </c>
      <c r="J16" s="15">
        <v>40</v>
      </c>
      <c r="K16" s="15">
        <f t="shared" si="0"/>
        <v>3834.4</v>
      </c>
      <c r="L16" s="13">
        <f t="shared" si="1"/>
        <v>383.44</v>
      </c>
      <c r="M16" s="6">
        <v>2000</v>
      </c>
      <c r="N16" s="6" t="s">
        <v>21</v>
      </c>
      <c r="O16" s="17"/>
    </row>
    <row r="17" s="3" customFormat="1" ht="50.1" customHeight="1" spans="2:15">
      <c r="B17" s="6">
        <v>14</v>
      </c>
      <c r="C17" s="7" t="s">
        <v>31</v>
      </c>
      <c r="D17" s="6" t="s">
        <v>24</v>
      </c>
      <c r="E17" s="9" t="s">
        <v>17</v>
      </c>
      <c r="F17" s="6" t="s">
        <v>18</v>
      </c>
      <c r="G17" s="9" t="s">
        <v>19</v>
      </c>
      <c r="H17" s="8">
        <v>95.86</v>
      </c>
      <c r="I17" s="6" t="s">
        <v>20</v>
      </c>
      <c r="J17" s="15">
        <v>20</v>
      </c>
      <c r="K17" s="15">
        <f t="shared" si="0"/>
        <v>1917.2</v>
      </c>
      <c r="L17" s="13">
        <f t="shared" si="1"/>
        <v>383.44</v>
      </c>
      <c r="M17" s="6">
        <v>2000</v>
      </c>
      <c r="N17" s="6" t="s">
        <v>21</v>
      </c>
      <c r="O17" s="17"/>
    </row>
    <row r="18" s="2" customFormat="1" ht="54" customHeight="1" spans="2:15">
      <c r="B18" s="6">
        <v>15</v>
      </c>
      <c r="C18" s="7" t="s">
        <v>32</v>
      </c>
      <c r="D18" s="6" t="s">
        <v>16</v>
      </c>
      <c r="E18" s="6" t="s">
        <v>17</v>
      </c>
      <c r="F18" s="6" t="s">
        <v>18</v>
      </c>
      <c r="G18" s="6" t="s">
        <v>19</v>
      </c>
      <c r="H18" s="8">
        <v>48.62</v>
      </c>
      <c r="I18" s="6" t="s">
        <v>20</v>
      </c>
      <c r="J18" s="15">
        <v>40</v>
      </c>
      <c r="K18" s="15">
        <f t="shared" si="0"/>
        <v>1944.8</v>
      </c>
      <c r="L18" s="13">
        <f t="shared" si="1"/>
        <v>194.48</v>
      </c>
      <c r="M18" s="6">
        <v>2000</v>
      </c>
      <c r="N18" s="6" t="s">
        <v>21</v>
      </c>
      <c r="O18" s="6"/>
    </row>
    <row r="19" s="3" customFormat="1" ht="53.1" customHeight="1" spans="2:15">
      <c r="B19" s="6">
        <v>16</v>
      </c>
      <c r="C19" s="7" t="s">
        <v>32</v>
      </c>
      <c r="D19" s="6" t="s">
        <v>24</v>
      </c>
      <c r="E19" s="6" t="s">
        <v>17</v>
      </c>
      <c r="F19" s="6" t="s">
        <v>18</v>
      </c>
      <c r="G19" s="6" t="s">
        <v>19</v>
      </c>
      <c r="H19" s="8">
        <v>48.62</v>
      </c>
      <c r="I19" s="6" t="s">
        <v>20</v>
      </c>
      <c r="J19" s="15">
        <v>20</v>
      </c>
      <c r="K19" s="15">
        <f t="shared" si="0"/>
        <v>972.4</v>
      </c>
      <c r="L19" s="13">
        <f t="shared" si="1"/>
        <v>194.48</v>
      </c>
      <c r="M19" s="6">
        <v>2000</v>
      </c>
      <c r="N19" s="6" t="s">
        <v>21</v>
      </c>
      <c r="O19" s="16"/>
    </row>
    <row r="20" s="3" customFormat="1" ht="42.95" customHeight="1" spans="2:15">
      <c r="B20" s="6">
        <v>17</v>
      </c>
      <c r="C20" s="7" t="s">
        <v>33</v>
      </c>
      <c r="D20" s="6" t="s">
        <v>16</v>
      </c>
      <c r="E20" s="6" t="s">
        <v>17</v>
      </c>
      <c r="F20" s="6" t="s">
        <v>18</v>
      </c>
      <c r="G20" s="6" t="s">
        <v>19</v>
      </c>
      <c r="H20" s="8">
        <v>48.62</v>
      </c>
      <c r="I20" s="6" t="s">
        <v>20</v>
      </c>
      <c r="J20" s="15">
        <v>40</v>
      </c>
      <c r="K20" s="15">
        <f t="shared" si="0"/>
        <v>1944.8</v>
      </c>
      <c r="L20" s="13">
        <f t="shared" si="1"/>
        <v>194.48</v>
      </c>
      <c r="M20" s="6">
        <v>2000</v>
      </c>
      <c r="N20" s="6" t="s">
        <v>21</v>
      </c>
      <c r="O20" s="16"/>
    </row>
    <row r="21" s="3" customFormat="1" ht="54" customHeight="1" spans="2:15">
      <c r="B21" s="6">
        <v>18</v>
      </c>
      <c r="C21" s="7" t="s">
        <v>34</v>
      </c>
      <c r="D21" s="6" t="s">
        <v>16</v>
      </c>
      <c r="E21" s="6" t="s">
        <v>17</v>
      </c>
      <c r="F21" s="6" t="s">
        <v>18</v>
      </c>
      <c r="G21" s="6" t="s">
        <v>19</v>
      </c>
      <c r="H21" s="8">
        <v>48.62</v>
      </c>
      <c r="I21" s="6" t="s">
        <v>20</v>
      </c>
      <c r="J21" s="15">
        <v>40</v>
      </c>
      <c r="K21" s="15">
        <f t="shared" si="0"/>
        <v>1944.8</v>
      </c>
      <c r="L21" s="13">
        <f t="shared" si="1"/>
        <v>194.48</v>
      </c>
      <c r="M21" s="6">
        <v>2000</v>
      </c>
      <c r="N21" s="6" t="s">
        <v>21</v>
      </c>
      <c r="O21" s="16"/>
    </row>
    <row r="22" s="3" customFormat="1" ht="50.1" customHeight="1" spans="2:15">
      <c r="B22" s="6">
        <v>19</v>
      </c>
      <c r="C22" s="7" t="s">
        <v>35</v>
      </c>
      <c r="D22" s="6" t="s">
        <v>16</v>
      </c>
      <c r="E22" s="9" t="s">
        <v>17</v>
      </c>
      <c r="F22" s="6" t="s">
        <v>18</v>
      </c>
      <c r="G22" s="9" t="s">
        <v>19</v>
      </c>
      <c r="H22" s="8">
        <v>60.145</v>
      </c>
      <c r="I22" s="6" t="s">
        <v>20</v>
      </c>
      <c r="J22" s="15">
        <v>75</v>
      </c>
      <c r="K22" s="15">
        <v>4510.88</v>
      </c>
      <c r="L22" s="13">
        <f t="shared" si="1"/>
        <v>240.58</v>
      </c>
      <c r="M22" s="6">
        <v>2000</v>
      </c>
      <c r="N22" s="6" t="s">
        <v>21</v>
      </c>
      <c r="O22" s="17"/>
    </row>
    <row r="23" s="3" customFormat="1" ht="50.1" customHeight="1" spans="2:15">
      <c r="B23" s="6">
        <v>20</v>
      </c>
      <c r="C23" s="7" t="s">
        <v>36</v>
      </c>
      <c r="D23" s="6" t="s">
        <v>16</v>
      </c>
      <c r="E23" s="9" t="s">
        <v>17</v>
      </c>
      <c r="F23" s="6" t="s">
        <v>18</v>
      </c>
      <c r="G23" s="9" t="s">
        <v>19</v>
      </c>
      <c r="H23" s="8">
        <v>60.145</v>
      </c>
      <c r="I23" s="6" t="s">
        <v>20</v>
      </c>
      <c r="J23" s="15">
        <v>75</v>
      </c>
      <c r="K23" s="15">
        <v>4510.88</v>
      </c>
      <c r="L23" s="13">
        <f t="shared" si="1"/>
        <v>240.58</v>
      </c>
      <c r="M23" s="6">
        <v>2000</v>
      </c>
      <c r="N23" s="6" t="s">
        <v>21</v>
      </c>
      <c r="O23" s="17"/>
    </row>
    <row r="24" s="3" customFormat="1" ht="42" customHeight="1" spans="2:15">
      <c r="B24" s="10" t="s">
        <v>37</v>
      </c>
      <c r="C24" s="10"/>
      <c r="D24" s="10"/>
      <c r="E24" s="10"/>
      <c r="F24" s="10"/>
      <c r="G24" s="10"/>
      <c r="H24" s="10">
        <f>SUM(H4:H23)</f>
        <v>1780.92</v>
      </c>
      <c r="I24" s="10" t="s">
        <v>38</v>
      </c>
      <c r="J24" s="10" t="s">
        <v>38</v>
      </c>
      <c r="K24" s="10">
        <f>SUM(K4:K23)</f>
        <v>64303.16</v>
      </c>
      <c r="L24" s="18">
        <f>SUM(L4:L23)</f>
        <v>7123.68</v>
      </c>
      <c r="M24" s="6"/>
      <c r="N24" s="10" t="s">
        <v>38</v>
      </c>
      <c r="O24" s="10"/>
    </row>
  </sheetData>
  <mergeCells count="2">
    <mergeCell ref="B2:O2"/>
    <mergeCell ref="B24:G24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1799.92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周三军</cp:lastModifiedBy>
  <dcterms:created xsi:type="dcterms:W3CDTF">2023-05-12T11:15:00Z</dcterms:created>
  <dcterms:modified xsi:type="dcterms:W3CDTF">2025-04-28T10:01:42Z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97D85CF45FA84881A2359C3DCAD4A3D1_13</vt:lpwstr>
  </property>
</Properties>
</file>